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7780" windowHeight="15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4"/>
  <c r="G4"/>
  <c r="O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N7"/>
  <c r="C8"/>
  <c r="C10"/>
  <c r="C12"/>
  <c r="C14"/>
  <c r="C16"/>
  <c r="C18"/>
  <c r="C20"/>
  <c r="C22"/>
  <c r="C24"/>
  <c r="C26"/>
  <c r="C28"/>
  <c r="C30"/>
  <c r="C4"/>
  <c r="C42"/>
  <c r="C5" s="1"/>
  <c r="C6" l="1"/>
  <c r="C31"/>
  <c r="C29"/>
  <c r="C27"/>
  <c r="C25"/>
  <c r="C23"/>
  <c r="C21"/>
  <c r="C19"/>
  <c r="C17"/>
  <c r="C15"/>
  <c r="C13"/>
  <c r="C11"/>
  <c r="C9"/>
  <c r="C7"/>
</calcChain>
</file>

<file path=xl/sharedStrings.xml><?xml version="1.0" encoding="utf-8"?>
<sst xmlns="http://schemas.openxmlformats.org/spreadsheetml/2006/main" count="23" uniqueCount="22">
  <si>
    <t>Fotomasse</t>
  </si>
  <si>
    <t>Raster</t>
  </si>
  <si>
    <t>Umrechnung:</t>
  </si>
  <si>
    <t>5cm =</t>
  </si>
  <si>
    <t>cm</t>
  </si>
  <si>
    <t>Bemerkung</t>
  </si>
  <si>
    <t>Griff</t>
  </si>
  <si>
    <t>Handstück Anfang</t>
  </si>
  <si>
    <t>Handstück Ende</t>
  </si>
  <si>
    <t>Blatt</t>
  </si>
  <si>
    <t>Skaliertes Paddel</t>
  </si>
  <si>
    <t>Masse über Null-Linie</t>
  </si>
  <si>
    <t>Inch</t>
  </si>
  <si>
    <t>aktuelle Länge</t>
  </si>
  <si>
    <t>neue Länge</t>
  </si>
  <si>
    <t>S-Raster (cm)</t>
  </si>
  <si>
    <t>S-Masse (cm)</t>
  </si>
  <si>
    <t>Teilungsverhältniss</t>
  </si>
  <si>
    <t>S-Raster (Inch)</t>
  </si>
  <si>
    <t>S-Masse (Inch)</t>
  </si>
  <si>
    <t>Ausgemessenes Paddel</t>
  </si>
  <si>
    <t>&lt;&lt; Diese Felder Editieren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</si>
</sst>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0" fillId="3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/>
      <c:scatterChart>
        <c:scatterStyle val="smoothMarker"/>
        <c:ser>
          <c:idx val="0"/>
          <c:order val="0"/>
          <c:tx>
            <c:v>Bentshaft Paddel</c:v>
          </c:tx>
          <c:xVal>
            <c:numRef>
              <c:f>Sheet1!$A$4:$A$31</c:f>
              <c:numCache>
                <c:formatCode>General</c:formatCode>
                <c:ptCount val="2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</c:numCache>
            </c:numRef>
          </c:xVal>
          <c:yVal>
            <c:numRef>
              <c:f>Sheet1!$C$4:$C$31</c:f>
              <c:numCache>
                <c:formatCode>0.00</c:formatCode>
                <c:ptCount val="28"/>
                <c:pt idx="0">
                  <c:v>2.3333333333333335</c:v>
                </c:pt>
                <c:pt idx="1">
                  <c:v>4</c:v>
                </c:pt>
                <c:pt idx="2">
                  <c:v>5.3333333333333339</c:v>
                </c:pt>
                <c:pt idx="3">
                  <c:v>6.333333333333333</c:v>
                </c:pt>
                <c:pt idx="4">
                  <c:v>6.9333333333333336</c:v>
                </c:pt>
                <c:pt idx="5">
                  <c:v>7.2666666666666675</c:v>
                </c:pt>
                <c:pt idx="6">
                  <c:v>7.3333333333333339</c:v>
                </c:pt>
                <c:pt idx="7">
                  <c:v>7.166666666666667</c:v>
                </c:pt>
                <c:pt idx="8">
                  <c:v>6.666666666666667</c:v>
                </c:pt>
                <c:pt idx="9">
                  <c:v>6</c:v>
                </c:pt>
                <c:pt idx="10">
                  <c:v>5</c:v>
                </c:pt>
                <c:pt idx="11">
                  <c:v>3.833333333333333</c:v>
                </c:pt>
                <c:pt idx="12">
                  <c:v>3</c:v>
                </c:pt>
                <c:pt idx="13">
                  <c:v>2.3333333333333335</c:v>
                </c:pt>
                <c:pt idx="14">
                  <c:v>1.7666666666666668</c:v>
                </c:pt>
                <c:pt idx="15">
                  <c:v>1.1666666666666667</c:v>
                </c:pt>
                <c:pt idx="16">
                  <c:v>0.83333333333333337</c:v>
                </c:pt>
                <c:pt idx="17">
                  <c:v>1</c:v>
                </c:pt>
                <c:pt idx="18">
                  <c:v>1.3333333333333335</c:v>
                </c:pt>
                <c:pt idx="19">
                  <c:v>2.166666666666667</c:v>
                </c:pt>
                <c:pt idx="20">
                  <c:v>3.3333333333333335</c:v>
                </c:pt>
                <c:pt idx="21">
                  <c:v>4.166666666666667</c:v>
                </c:pt>
                <c:pt idx="22">
                  <c:v>4.666666666666667</c:v>
                </c:pt>
                <c:pt idx="23">
                  <c:v>4.9666666666666668</c:v>
                </c:pt>
                <c:pt idx="24">
                  <c:v>5.166666666666667</c:v>
                </c:pt>
                <c:pt idx="25">
                  <c:v>5.166666666666667</c:v>
                </c:pt>
                <c:pt idx="26">
                  <c:v>5</c:v>
                </c:pt>
                <c:pt idx="27">
                  <c:v>4.833333333333333</c:v>
                </c:pt>
              </c:numCache>
            </c:numRef>
          </c:yVal>
          <c:smooth val="1"/>
        </c:ser>
        <c:ser>
          <c:idx val="1"/>
          <c:order val="1"/>
          <c:tx>
            <c:v>Skaliertes Paddel (cm)</c:v>
          </c:tx>
          <c:xVal>
            <c:numRef>
              <c:f>Sheet1!$G$4:$G$31</c:f>
              <c:numCache>
                <c:formatCode>0.00</c:formatCode>
                <c:ptCount val="28"/>
                <c:pt idx="0">
                  <c:v>0</c:v>
                </c:pt>
                <c:pt idx="1">
                  <c:v>5.3703703703703711</c:v>
                </c:pt>
                <c:pt idx="2">
                  <c:v>10.740740740740742</c:v>
                </c:pt>
                <c:pt idx="3">
                  <c:v>16.111111111111114</c:v>
                </c:pt>
                <c:pt idx="4">
                  <c:v>21.481481481481485</c:v>
                </c:pt>
                <c:pt idx="5">
                  <c:v>26.851851851851855</c:v>
                </c:pt>
                <c:pt idx="6">
                  <c:v>32.222222222222229</c:v>
                </c:pt>
                <c:pt idx="7">
                  <c:v>37.592592592592595</c:v>
                </c:pt>
                <c:pt idx="8">
                  <c:v>42.962962962962969</c:v>
                </c:pt>
                <c:pt idx="9">
                  <c:v>48.333333333333336</c:v>
                </c:pt>
                <c:pt idx="10">
                  <c:v>53.703703703703709</c:v>
                </c:pt>
                <c:pt idx="11">
                  <c:v>59.074074074074083</c:v>
                </c:pt>
                <c:pt idx="12">
                  <c:v>64.444444444444457</c:v>
                </c:pt>
                <c:pt idx="13">
                  <c:v>69.814814814814824</c:v>
                </c:pt>
                <c:pt idx="14">
                  <c:v>75.18518518518519</c:v>
                </c:pt>
                <c:pt idx="15">
                  <c:v>80.555555555555557</c:v>
                </c:pt>
                <c:pt idx="16">
                  <c:v>85.925925925925938</c:v>
                </c:pt>
                <c:pt idx="17">
                  <c:v>91.296296296296305</c:v>
                </c:pt>
                <c:pt idx="18">
                  <c:v>96.666666666666671</c:v>
                </c:pt>
                <c:pt idx="19">
                  <c:v>102.03703703703705</c:v>
                </c:pt>
                <c:pt idx="20">
                  <c:v>107.40740740740742</c:v>
                </c:pt>
                <c:pt idx="21">
                  <c:v>112.77777777777779</c:v>
                </c:pt>
                <c:pt idx="22">
                  <c:v>118.14814814814817</c:v>
                </c:pt>
                <c:pt idx="23">
                  <c:v>123.51851851851853</c:v>
                </c:pt>
                <c:pt idx="24">
                  <c:v>128.88888888888891</c:v>
                </c:pt>
                <c:pt idx="25">
                  <c:v>134.25925925925927</c:v>
                </c:pt>
                <c:pt idx="26">
                  <c:v>139.62962962962965</c:v>
                </c:pt>
                <c:pt idx="27">
                  <c:v>145.00000000000003</c:v>
                </c:pt>
              </c:numCache>
            </c:numRef>
          </c:xVal>
          <c:yVal>
            <c:numRef>
              <c:f>Sheet1!$H$4:$H$31</c:f>
              <c:numCache>
                <c:formatCode>0.00</c:formatCode>
                <c:ptCount val="28"/>
                <c:pt idx="0">
                  <c:v>2.5061728395061733</c:v>
                </c:pt>
                <c:pt idx="1">
                  <c:v>4.2962962962962967</c:v>
                </c:pt>
                <c:pt idx="2">
                  <c:v>5.7283950617283965</c:v>
                </c:pt>
                <c:pt idx="3">
                  <c:v>6.8024691358024691</c:v>
                </c:pt>
                <c:pt idx="4">
                  <c:v>7.4469135802469149</c:v>
                </c:pt>
                <c:pt idx="5">
                  <c:v>7.8049382716049402</c:v>
                </c:pt>
                <c:pt idx="6">
                  <c:v>7.8765432098765444</c:v>
                </c:pt>
                <c:pt idx="7">
                  <c:v>7.6975308641975317</c:v>
                </c:pt>
                <c:pt idx="8">
                  <c:v>7.1604938271604945</c:v>
                </c:pt>
                <c:pt idx="9">
                  <c:v>6.4444444444444446</c:v>
                </c:pt>
                <c:pt idx="10">
                  <c:v>5.3703703703703711</c:v>
                </c:pt>
                <c:pt idx="11">
                  <c:v>4.117283950617284</c:v>
                </c:pt>
                <c:pt idx="12">
                  <c:v>3.2222222222222223</c:v>
                </c:pt>
                <c:pt idx="13">
                  <c:v>2.5061728395061733</c:v>
                </c:pt>
                <c:pt idx="14">
                  <c:v>1.8975308641975313</c:v>
                </c:pt>
                <c:pt idx="15">
                  <c:v>1.2530864197530867</c:v>
                </c:pt>
                <c:pt idx="16">
                  <c:v>0.89506172839506182</c:v>
                </c:pt>
                <c:pt idx="17">
                  <c:v>1.0740740740740742</c:v>
                </c:pt>
                <c:pt idx="18">
                  <c:v>1.4320987654320991</c:v>
                </c:pt>
                <c:pt idx="19">
                  <c:v>2.3271604938271611</c:v>
                </c:pt>
                <c:pt idx="20">
                  <c:v>3.5802469135802473</c:v>
                </c:pt>
                <c:pt idx="21">
                  <c:v>4.4753086419753094</c:v>
                </c:pt>
                <c:pt idx="22">
                  <c:v>5.0123456790123466</c:v>
                </c:pt>
                <c:pt idx="23">
                  <c:v>5.3345679012345686</c:v>
                </c:pt>
                <c:pt idx="24">
                  <c:v>5.5493827160493838</c:v>
                </c:pt>
                <c:pt idx="25">
                  <c:v>5.5493827160493838</c:v>
                </c:pt>
                <c:pt idx="26">
                  <c:v>5.3703703703703711</c:v>
                </c:pt>
                <c:pt idx="27">
                  <c:v>5.1913580246913584</c:v>
                </c:pt>
              </c:numCache>
            </c:numRef>
          </c:yVal>
          <c:smooth val="1"/>
        </c:ser>
        <c:ser>
          <c:idx val="2"/>
          <c:order val="2"/>
          <c:tx>
            <c:v>Skaliertes Paddel (Inch)</c:v>
          </c:tx>
          <c:xVal>
            <c:numRef>
              <c:f>Sheet1!$I$4:$I$31</c:f>
              <c:numCache>
                <c:formatCode>0.00</c:formatCode>
                <c:ptCount val="28"/>
                <c:pt idx="0">
                  <c:v>0</c:v>
                </c:pt>
                <c:pt idx="1">
                  <c:v>5.2884615384615383</c:v>
                </c:pt>
                <c:pt idx="2">
                  <c:v>10.576923076923077</c:v>
                </c:pt>
                <c:pt idx="3">
                  <c:v>15.865384615384615</c:v>
                </c:pt>
                <c:pt idx="4">
                  <c:v>21.153846153846153</c:v>
                </c:pt>
                <c:pt idx="5">
                  <c:v>26.442307692307693</c:v>
                </c:pt>
                <c:pt idx="6">
                  <c:v>31.73076923076923</c:v>
                </c:pt>
                <c:pt idx="7">
                  <c:v>37.019230769230766</c:v>
                </c:pt>
                <c:pt idx="8">
                  <c:v>42.307692307692307</c:v>
                </c:pt>
                <c:pt idx="9">
                  <c:v>47.596153846153847</c:v>
                </c:pt>
                <c:pt idx="10">
                  <c:v>52.884615384615387</c:v>
                </c:pt>
                <c:pt idx="11">
                  <c:v>58.173076923076927</c:v>
                </c:pt>
                <c:pt idx="12">
                  <c:v>63.46153846153846</c:v>
                </c:pt>
                <c:pt idx="13">
                  <c:v>68.75</c:v>
                </c:pt>
                <c:pt idx="14">
                  <c:v>74.038461538461533</c:v>
                </c:pt>
                <c:pt idx="15">
                  <c:v>79.32692307692308</c:v>
                </c:pt>
                <c:pt idx="16">
                  <c:v>84.615384615384613</c:v>
                </c:pt>
                <c:pt idx="17">
                  <c:v>89.90384615384616</c:v>
                </c:pt>
                <c:pt idx="18">
                  <c:v>95.192307692307693</c:v>
                </c:pt>
                <c:pt idx="19">
                  <c:v>100.48076923076923</c:v>
                </c:pt>
                <c:pt idx="20">
                  <c:v>105.76923076923077</c:v>
                </c:pt>
                <c:pt idx="21">
                  <c:v>111.05769230769231</c:v>
                </c:pt>
                <c:pt idx="22">
                  <c:v>116.34615384615385</c:v>
                </c:pt>
                <c:pt idx="23">
                  <c:v>121.63461538461539</c:v>
                </c:pt>
                <c:pt idx="24">
                  <c:v>126.92307692307692</c:v>
                </c:pt>
                <c:pt idx="25">
                  <c:v>132.21153846153845</c:v>
                </c:pt>
                <c:pt idx="26">
                  <c:v>137.5</c:v>
                </c:pt>
                <c:pt idx="27">
                  <c:v>142.78846153846155</c:v>
                </c:pt>
              </c:numCache>
            </c:numRef>
          </c:xVal>
          <c:yVal>
            <c:numRef>
              <c:f>Sheet1!$J$4:$J$31</c:f>
              <c:numCache>
                <c:formatCode>0.00</c:formatCode>
                <c:ptCount val="28"/>
                <c:pt idx="0">
                  <c:v>2.4679487179487181</c:v>
                </c:pt>
                <c:pt idx="1">
                  <c:v>4.2307692307692308</c:v>
                </c:pt>
                <c:pt idx="2">
                  <c:v>5.6410256410256414</c:v>
                </c:pt>
                <c:pt idx="3">
                  <c:v>6.6987179487179489</c:v>
                </c:pt>
                <c:pt idx="4">
                  <c:v>7.3333333333333339</c:v>
                </c:pt>
                <c:pt idx="5">
                  <c:v>7.685897435897437</c:v>
                </c:pt>
                <c:pt idx="6">
                  <c:v>7.7564102564102573</c:v>
                </c:pt>
                <c:pt idx="7">
                  <c:v>7.5801282051282053</c:v>
                </c:pt>
                <c:pt idx="8">
                  <c:v>7.051282051282052</c:v>
                </c:pt>
                <c:pt idx="9">
                  <c:v>6.3461538461538467</c:v>
                </c:pt>
                <c:pt idx="10">
                  <c:v>5.2884615384615383</c:v>
                </c:pt>
                <c:pt idx="11">
                  <c:v>4.0544871794871788</c:v>
                </c:pt>
                <c:pt idx="12">
                  <c:v>3.1730769230769234</c:v>
                </c:pt>
                <c:pt idx="13">
                  <c:v>2.4679487179487181</c:v>
                </c:pt>
                <c:pt idx="14">
                  <c:v>1.8685897435897438</c:v>
                </c:pt>
                <c:pt idx="15">
                  <c:v>1.233974358974359</c:v>
                </c:pt>
                <c:pt idx="16">
                  <c:v>0.8814102564102565</c:v>
                </c:pt>
                <c:pt idx="17">
                  <c:v>1.0576923076923077</c:v>
                </c:pt>
                <c:pt idx="18">
                  <c:v>1.4102564102564104</c:v>
                </c:pt>
                <c:pt idx="19">
                  <c:v>2.291666666666667</c:v>
                </c:pt>
                <c:pt idx="20">
                  <c:v>3.525641025641026</c:v>
                </c:pt>
                <c:pt idx="21">
                  <c:v>4.4070512820512828</c:v>
                </c:pt>
                <c:pt idx="22">
                  <c:v>4.9358974358974361</c:v>
                </c:pt>
                <c:pt idx="23">
                  <c:v>5.2532051282051286</c:v>
                </c:pt>
                <c:pt idx="24">
                  <c:v>5.4647435897435903</c:v>
                </c:pt>
                <c:pt idx="25">
                  <c:v>5.4647435897435903</c:v>
                </c:pt>
                <c:pt idx="26">
                  <c:v>5.2884615384615383</c:v>
                </c:pt>
                <c:pt idx="27">
                  <c:v>5.1121794871794872</c:v>
                </c:pt>
              </c:numCache>
            </c:numRef>
          </c:yVal>
          <c:smooth val="1"/>
        </c:ser>
        <c:axId val="157028736"/>
        <c:axId val="157030272"/>
      </c:scatterChart>
      <c:valAx>
        <c:axId val="15702873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57030272"/>
        <c:crosses val="autoZero"/>
        <c:crossBetween val="midCat"/>
        <c:majorUnit val="10"/>
        <c:minorUnit val="5"/>
      </c:valAx>
      <c:valAx>
        <c:axId val="157030272"/>
        <c:scaling>
          <c:orientation val="minMax"/>
          <c:max val="10"/>
          <c:min val="0"/>
        </c:scaling>
        <c:axPos val="l"/>
        <c:majorGridlines/>
        <c:minorGridlines/>
        <c:numFmt formatCode="0.00" sourceLinked="1"/>
        <c:tickLblPos val="nextTo"/>
        <c:crossAx val="157028736"/>
        <c:crosses val="autoZero"/>
        <c:crossBetween val="midCat"/>
        <c:majorUnit val="5"/>
        <c:minorUnit val="1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32</xdr:row>
      <xdr:rowOff>57150</xdr:rowOff>
    </xdr:from>
    <xdr:to>
      <xdr:col>30</xdr:col>
      <xdr:colOff>304800</xdr:colOff>
      <xdr:row>47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zoomScaleNormal="100" workbookViewId="0">
      <selection activeCell="K14" sqref="K14"/>
    </sheetView>
  </sheetViews>
  <sheetFormatPr defaultRowHeight="14.25"/>
  <cols>
    <col min="1" max="1" width="9" customWidth="1"/>
    <col min="2" max="2" width="10.125" hidden="1" customWidth="1"/>
    <col min="3" max="3" width="22" customWidth="1"/>
    <col min="4" max="4" width="11.875" customWidth="1"/>
    <col min="7" max="7" width="14" customWidth="1"/>
    <col min="8" max="8" width="13.375" customWidth="1"/>
    <col min="9" max="9" width="15.125" customWidth="1"/>
    <col min="10" max="10" width="15" customWidth="1"/>
    <col min="13" max="13" width="17.875" customWidth="1"/>
  </cols>
  <sheetData>
    <row r="2" spans="1:17" ht="15">
      <c r="A2" s="3" t="s">
        <v>20</v>
      </c>
      <c r="B2" s="3"/>
      <c r="C2" s="3"/>
      <c r="D2" s="3"/>
      <c r="E2" s="3"/>
      <c r="F2" s="3"/>
      <c r="G2" s="3" t="s">
        <v>10</v>
      </c>
      <c r="H2" s="3"/>
      <c r="I2" s="3"/>
      <c r="J2" s="3"/>
      <c r="K2" s="3"/>
      <c r="L2" s="3"/>
      <c r="M2" s="3"/>
      <c r="N2" s="3"/>
      <c r="O2" s="3"/>
    </row>
    <row r="3" spans="1:17" ht="15">
      <c r="A3" s="5" t="s">
        <v>1</v>
      </c>
      <c r="B3" s="5" t="s">
        <v>0</v>
      </c>
      <c r="C3" s="5" t="s">
        <v>11</v>
      </c>
      <c r="D3" s="5" t="s">
        <v>5</v>
      </c>
      <c r="E3" s="3"/>
      <c r="F3" s="3"/>
      <c r="G3" s="5" t="s">
        <v>15</v>
      </c>
      <c r="H3" s="5" t="s">
        <v>16</v>
      </c>
      <c r="I3" s="5" t="s">
        <v>18</v>
      </c>
      <c r="J3" s="5" t="s">
        <v>19</v>
      </c>
      <c r="K3" s="3"/>
      <c r="L3" s="3"/>
      <c r="M3" s="3"/>
      <c r="N3" s="3" t="s">
        <v>4</v>
      </c>
      <c r="O3" s="3" t="s">
        <v>12</v>
      </c>
    </row>
    <row r="4" spans="1:17" ht="15">
      <c r="A4">
        <v>0</v>
      </c>
      <c r="B4">
        <v>0.7</v>
      </c>
      <c r="C4" s="2">
        <f>B4*$C$42</f>
        <v>2.3333333333333335</v>
      </c>
      <c r="D4" t="s">
        <v>6</v>
      </c>
      <c r="G4" s="2">
        <f>A4*($N$5/$N$4)</f>
        <v>0</v>
      </c>
      <c r="H4" s="2">
        <f>C4*($N$5/$N$4)</f>
        <v>2.5061728395061733</v>
      </c>
      <c r="I4" s="2">
        <f>A4*($O$5/$O$4)</f>
        <v>0</v>
      </c>
      <c r="J4" s="2">
        <f>C4*($O$5/$O$4)</f>
        <v>2.4679487179487181</v>
      </c>
      <c r="M4" s="4" t="s">
        <v>13</v>
      </c>
      <c r="N4">
        <v>135</v>
      </c>
      <c r="O4">
        <v>52</v>
      </c>
    </row>
    <row r="5" spans="1:17" ht="15">
      <c r="A5">
        <v>5</v>
      </c>
      <c r="B5">
        <v>1.2</v>
      </c>
      <c r="C5" s="2">
        <f t="shared" ref="C5:C31" si="0">B5*$C$42</f>
        <v>4</v>
      </c>
      <c r="G5" s="2">
        <f t="shared" ref="G5:G31" si="1">A5*($N$5/$N$4)</f>
        <v>5.3703703703703711</v>
      </c>
      <c r="H5" s="2">
        <f t="shared" ref="H5:H31" si="2">C5*($N$5/$N$4)</f>
        <v>4.2962962962962967</v>
      </c>
      <c r="I5" s="2">
        <f t="shared" ref="I5:I31" si="3">A5*($O$5/$O$4)</f>
        <v>5.2884615384615383</v>
      </c>
      <c r="J5" s="2">
        <f t="shared" ref="J5:J31" si="4">C5*($O$5/$O$4)</f>
        <v>4.2307692307692308</v>
      </c>
      <c r="M5" s="4" t="s">
        <v>14</v>
      </c>
      <c r="N5" s="6">
        <v>145</v>
      </c>
      <c r="O5" s="6">
        <v>55</v>
      </c>
      <c r="Q5" s="7" t="s">
        <v>21</v>
      </c>
    </row>
    <row r="6" spans="1:17" ht="15">
      <c r="A6">
        <v>10</v>
      </c>
      <c r="B6">
        <v>1.6</v>
      </c>
      <c r="C6" s="2">
        <f t="shared" si="0"/>
        <v>5.3333333333333339</v>
      </c>
      <c r="G6" s="2">
        <f t="shared" si="1"/>
        <v>10.740740740740742</v>
      </c>
      <c r="H6" s="2">
        <f t="shared" si="2"/>
        <v>5.7283950617283965</v>
      </c>
      <c r="I6" s="2">
        <f t="shared" si="3"/>
        <v>10.576923076923077</v>
      </c>
      <c r="J6" s="2">
        <f t="shared" si="4"/>
        <v>5.6410256410256414</v>
      </c>
      <c r="M6" s="4"/>
    </row>
    <row r="7" spans="1:17" ht="15">
      <c r="A7">
        <v>15</v>
      </c>
      <c r="B7">
        <v>1.9</v>
      </c>
      <c r="C7" s="2">
        <f t="shared" si="0"/>
        <v>6.333333333333333</v>
      </c>
      <c r="G7" s="2">
        <f t="shared" si="1"/>
        <v>16.111111111111114</v>
      </c>
      <c r="H7" s="2">
        <f t="shared" si="2"/>
        <v>6.8024691358024691</v>
      </c>
      <c r="I7" s="2">
        <f t="shared" si="3"/>
        <v>15.865384615384615</v>
      </c>
      <c r="J7" s="2">
        <f t="shared" si="4"/>
        <v>6.6987179487179489</v>
      </c>
      <c r="M7" s="4" t="s">
        <v>17</v>
      </c>
      <c r="N7">
        <f>N5/N4</f>
        <v>1.0740740740740742</v>
      </c>
      <c r="O7">
        <f>O5/O4</f>
        <v>1.0576923076923077</v>
      </c>
    </row>
    <row r="8" spans="1:17">
      <c r="A8">
        <v>20</v>
      </c>
      <c r="B8">
        <v>2.08</v>
      </c>
      <c r="C8" s="2">
        <f t="shared" si="0"/>
        <v>6.9333333333333336</v>
      </c>
      <c r="G8" s="2">
        <f t="shared" si="1"/>
        <v>21.481481481481485</v>
      </c>
      <c r="H8" s="2">
        <f t="shared" si="2"/>
        <v>7.4469135802469149</v>
      </c>
      <c r="I8" s="2">
        <f t="shared" si="3"/>
        <v>21.153846153846153</v>
      </c>
      <c r="J8" s="2">
        <f t="shared" si="4"/>
        <v>7.3333333333333339</v>
      </c>
    </row>
    <row r="9" spans="1:17">
      <c r="A9">
        <v>25</v>
      </c>
      <c r="B9">
        <v>2.1800000000000002</v>
      </c>
      <c r="C9" s="2">
        <f t="shared" si="0"/>
        <v>7.2666666666666675</v>
      </c>
      <c r="G9" s="2">
        <f t="shared" si="1"/>
        <v>26.851851851851855</v>
      </c>
      <c r="H9" s="2">
        <f t="shared" si="2"/>
        <v>7.8049382716049402</v>
      </c>
      <c r="I9" s="2">
        <f t="shared" si="3"/>
        <v>26.442307692307693</v>
      </c>
      <c r="J9" s="2">
        <f t="shared" si="4"/>
        <v>7.685897435897437</v>
      </c>
    </row>
    <row r="10" spans="1:17">
      <c r="A10">
        <v>30</v>
      </c>
      <c r="B10">
        <v>2.2000000000000002</v>
      </c>
      <c r="C10" s="2">
        <f t="shared" si="0"/>
        <v>7.3333333333333339</v>
      </c>
      <c r="G10" s="2">
        <f t="shared" si="1"/>
        <v>32.222222222222229</v>
      </c>
      <c r="H10" s="2">
        <f t="shared" si="2"/>
        <v>7.8765432098765444</v>
      </c>
      <c r="I10" s="2">
        <f t="shared" si="3"/>
        <v>31.73076923076923</v>
      </c>
      <c r="J10" s="2">
        <f t="shared" si="4"/>
        <v>7.7564102564102573</v>
      </c>
    </row>
    <row r="11" spans="1:17">
      <c r="A11">
        <v>35</v>
      </c>
      <c r="B11">
        <v>2.15</v>
      </c>
      <c r="C11" s="2">
        <f t="shared" si="0"/>
        <v>7.166666666666667</v>
      </c>
      <c r="G11" s="2">
        <f t="shared" si="1"/>
        <v>37.592592592592595</v>
      </c>
      <c r="H11" s="2">
        <f t="shared" si="2"/>
        <v>7.6975308641975317</v>
      </c>
      <c r="I11" s="2">
        <f t="shared" si="3"/>
        <v>37.019230769230766</v>
      </c>
      <c r="J11" s="2">
        <f t="shared" si="4"/>
        <v>7.5801282051282053</v>
      </c>
    </row>
    <row r="12" spans="1:17">
      <c r="A12">
        <v>40</v>
      </c>
      <c r="B12">
        <v>2</v>
      </c>
      <c r="C12" s="2">
        <f t="shared" si="0"/>
        <v>6.666666666666667</v>
      </c>
      <c r="G12" s="2">
        <f t="shared" si="1"/>
        <v>42.962962962962969</v>
      </c>
      <c r="H12" s="2">
        <f t="shared" si="2"/>
        <v>7.1604938271604945</v>
      </c>
      <c r="I12" s="2">
        <f t="shared" si="3"/>
        <v>42.307692307692307</v>
      </c>
      <c r="J12" s="2">
        <f t="shared" si="4"/>
        <v>7.051282051282052</v>
      </c>
    </row>
    <row r="13" spans="1:17">
      <c r="A13">
        <v>45</v>
      </c>
      <c r="B13">
        <v>1.8</v>
      </c>
      <c r="C13" s="2">
        <f t="shared" si="0"/>
        <v>6</v>
      </c>
      <c r="G13" s="2">
        <f t="shared" si="1"/>
        <v>48.333333333333336</v>
      </c>
      <c r="H13" s="2">
        <f t="shared" si="2"/>
        <v>6.4444444444444446</v>
      </c>
      <c r="I13" s="2">
        <f t="shared" si="3"/>
        <v>47.596153846153847</v>
      </c>
      <c r="J13" s="2">
        <f t="shared" si="4"/>
        <v>6.3461538461538467</v>
      </c>
    </row>
    <row r="14" spans="1:17">
      <c r="A14">
        <v>50</v>
      </c>
      <c r="B14">
        <v>1.5</v>
      </c>
      <c r="C14" s="2">
        <f t="shared" si="0"/>
        <v>5</v>
      </c>
      <c r="G14" s="2">
        <f t="shared" si="1"/>
        <v>53.703703703703709</v>
      </c>
      <c r="H14" s="2">
        <f t="shared" si="2"/>
        <v>5.3703703703703711</v>
      </c>
      <c r="I14" s="2">
        <f t="shared" si="3"/>
        <v>52.884615384615387</v>
      </c>
      <c r="J14" s="2">
        <f t="shared" si="4"/>
        <v>5.2884615384615383</v>
      </c>
    </row>
    <row r="15" spans="1:17">
      <c r="A15">
        <v>55</v>
      </c>
      <c r="B15">
        <v>1.1499999999999999</v>
      </c>
      <c r="C15" s="2">
        <f t="shared" si="0"/>
        <v>3.833333333333333</v>
      </c>
      <c r="D15" t="s">
        <v>7</v>
      </c>
      <c r="G15" s="2">
        <f t="shared" si="1"/>
        <v>59.074074074074083</v>
      </c>
      <c r="H15" s="2">
        <f t="shared" si="2"/>
        <v>4.117283950617284</v>
      </c>
      <c r="I15" s="2">
        <f t="shared" si="3"/>
        <v>58.173076923076927</v>
      </c>
      <c r="J15" s="2">
        <f t="shared" si="4"/>
        <v>4.0544871794871788</v>
      </c>
    </row>
    <row r="16" spans="1:17">
      <c r="A16">
        <v>60</v>
      </c>
      <c r="B16">
        <v>0.9</v>
      </c>
      <c r="C16" s="2">
        <f t="shared" si="0"/>
        <v>3</v>
      </c>
      <c r="G16" s="2">
        <f t="shared" si="1"/>
        <v>64.444444444444457</v>
      </c>
      <c r="H16" s="2">
        <f t="shared" si="2"/>
        <v>3.2222222222222223</v>
      </c>
      <c r="I16" s="2">
        <f t="shared" si="3"/>
        <v>63.46153846153846</v>
      </c>
      <c r="J16" s="2">
        <f t="shared" si="4"/>
        <v>3.1730769230769234</v>
      </c>
    </row>
    <row r="17" spans="1:10">
      <c r="A17">
        <v>65</v>
      </c>
      <c r="B17">
        <v>0.7</v>
      </c>
      <c r="C17" s="2">
        <f t="shared" si="0"/>
        <v>2.3333333333333335</v>
      </c>
      <c r="G17" s="2">
        <f t="shared" si="1"/>
        <v>69.814814814814824</v>
      </c>
      <c r="H17" s="2">
        <f t="shared" si="2"/>
        <v>2.5061728395061733</v>
      </c>
      <c r="I17" s="2">
        <f t="shared" si="3"/>
        <v>68.75</v>
      </c>
      <c r="J17" s="2">
        <f t="shared" si="4"/>
        <v>2.4679487179487181</v>
      </c>
    </row>
    <row r="18" spans="1:10">
      <c r="A18">
        <v>70</v>
      </c>
      <c r="B18">
        <v>0.53</v>
      </c>
      <c r="C18" s="2">
        <f t="shared" si="0"/>
        <v>1.7666666666666668</v>
      </c>
      <c r="G18" s="2">
        <f t="shared" si="1"/>
        <v>75.18518518518519</v>
      </c>
      <c r="H18" s="2">
        <f t="shared" si="2"/>
        <v>1.8975308641975313</v>
      </c>
      <c r="I18" s="2">
        <f t="shared" si="3"/>
        <v>74.038461538461533</v>
      </c>
      <c r="J18" s="2">
        <f t="shared" si="4"/>
        <v>1.8685897435897438</v>
      </c>
    </row>
    <row r="19" spans="1:10">
      <c r="A19">
        <v>75</v>
      </c>
      <c r="B19">
        <v>0.35</v>
      </c>
      <c r="C19" s="2">
        <f t="shared" si="0"/>
        <v>1.1666666666666667</v>
      </c>
      <c r="D19" t="s">
        <v>8</v>
      </c>
      <c r="G19" s="2">
        <f t="shared" si="1"/>
        <v>80.555555555555557</v>
      </c>
      <c r="H19" s="2">
        <f t="shared" si="2"/>
        <v>1.2530864197530867</v>
      </c>
      <c r="I19" s="2">
        <f t="shared" si="3"/>
        <v>79.32692307692308</v>
      </c>
      <c r="J19" s="2">
        <f t="shared" si="4"/>
        <v>1.233974358974359</v>
      </c>
    </row>
    <row r="20" spans="1:10">
      <c r="A20">
        <v>80</v>
      </c>
      <c r="B20">
        <v>0.25</v>
      </c>
      <c r="C20" s="2">
        <f t="shared" si="0"/>
        <v>0.83333333333333337</v>
      </c>
      <c r="G20" s="2">
        <f t="shared" si="1"/>
        <v>85.925925925925938</v>
      </c>
      <c r="H20" s="2">
        <f t="shared" si="2"/>
        <v>0.89506172839506182</v>
      </c>
      <c r="I20" s="2">
        <f t="shared" si="3"/>
        <v>84.615384615384613</v>
      </c>
      <c r="J20" s="2">
        <f t="shared" si="4"/>
        <v>0.8814102564102565</v>
      </c>
    </row>
    <row r="21" spans="1:10">
      <c r="A21">
        <v>85</v>
      </c>
      <c r="B21">
        <v>0.3</v>
      </c>
      <c r="C21" s="2">
        <f t="shared" si="0"/>
        <v>1</v>
      </c>
      <c r="G21" s="2">
        <f t="shared" si="1"/>
        <v>91.296296296296305</v>
      </c>
      <c r="H21" s="2">
        <f t="shared" si="2"/>
        <v>1.0740740740740742</v>
      </c>
      <c r="I21" s="2">
        <f t="shared" si="3"/>
        <v>89.90384615384616</v>
      </c>
      <c r="J21" s="2">
        <f t="shared" si="4"/>
        <v>1.0576923076923077</v>
      </c>
    </row>
    <row r="22" spans="1:10">
      <c r="A22">
        <v>90</v>
      </c>
      <c r="B22">
        <v>0.4</v>
      </c>
      <c r="C22" s="2">
        <f t="shared" si="0"/>
        <v>1.3333333333333335</v>
      </c>
      <c r="G22" s="2">
        <f t="shared" si="1"/>
        <v>96.666666666666671</v>
      </c>
      <c r="H22" s="2">
        <f t="shared" si="2"/>
        <v>1.4320987654320991</v>
      </c>
      <c r="I22" s="2">
        <f t="shared" si="3"/>
        <v>95.192307692307693</v>
      </c>
      <c r="J22" s="2">
        <f t="shared" si="4"/>
        <v>1.4102564102564104</v>
      </c>
    </row>
    <row r="23" spans="1:10">
      <c r="A23">
        <v>95</v>
      </c>
      <c r="B23">
        <v>0.65</v>
      </c>
      <c r="C23" s="2">
        <f t="shared" si="0"/>
        <v>2.166666666666667</v>
      </c>
      <c r="G23" s="2">
        <f t="shared" si="1"/>
        <v>102.03703703703705</v>
      </c>
      <c r="H23" s="2">
        <f t="shared" si="2"/>
        <v>2.3271604938271611</v>
      </c>
      <c r="I23" s="2">
        <f t="shared" si="3"/>
        <v>100.48076923076923</v>
      </c>
      <c r="J23" s="2">
        <f t="shared" si="4"/>
        <v>2.291666666666667</v>
      </c>
    </row>
    <row r="24" spans="1:10">
      <c r="A24">
        <v>100</v>
      </c>
      <c r="B24">
        <v>1</v>
      </c>
      <c r="C24" s="2">
        <f t="shared" si="0"/>
        <v>3.3333333333333335</v>
      </c>
      <c r="G24" s="2">
        <f t="shared" si="1"/>
        <v>107.40740740740742</v>
      </c>
      <c r="H24" s="2">
        <f t="shared" si="2"/>
        <v>3.5802469135802473</v>
      </c>
      <c r="I24" s="2">
        <f t="shared" si="3"/>
        <v>105.76923076923077</v>
      </c>
      <c r="J24" s="2">
        <f t="shared" si="4"/>
        <v>3.525641025641026</v>
      </c>
    </row>
    <row r="25" spans="1:10">
      <c r="A25">
        <v>105</v>
      </c>
      <c r="B25">
        <v>1.25</v>
      </c>
      <c r="C25" s="2">
        <f t="shared" si="0"/>
        <v>4.166666666666667</v>
      </c>
      <c r="D25" t="s">
        <v>9</v>
      </c>
      <c r="G25" s="2">
        <f t="shared" si="1"/>
        <v>112.77777777777779</v>
      </c>
      <c r="H25" s="2">
        <f t="shared" si="2"/>
        <v>4.4753086419753094</v>
      </c>
      <c r="I25" s="2">
        <f t="shared" si="3"/>
        <v>111.05769230769231</v>
      </c>
      <c r="J25" s="2">
        <f t="shared" si="4"/>
        <v>4.4070512820512828</v>
      </c>
    </row>
    <row r="26" spans="1:10">
      <c r="A26">
        <v>110</v>
      </c>
      <c r="B26">
        <v>1.4</v>
      </c>
      <c r="C26" s="2">
        <f t="shared" si="0"/>
        <v>4.666666666666667</v>
      </c>
      <c r="G26" s="2">
        <f t="shared" si="1"/>
        <v>118.14814814814817</v>
      </c>
      <c r="H26" s="2">
        <f t="shared" si="2"/>
        <v>5.0123456790123466</v>
      </c>
      <c r="I26" s="2">
        <f t="shared" si="3"/>
        <v>116.34615384615385</v>
      </c>
      <c r="J26" s="2">
        <f t="shared" si="4"/>
        <v>4.9358974358974361</v>
      </c>
    </row>
    <row r="27" spans="1:10">
      <c r="A27">
        <v>115</v>
      </c>
      <c r="B27">
        <v>1.49</v>
      </c>
      <c r="C27" s="2">
        <f t="shared" si="0"/>
        <v>4.9666666666666668</v>
      </c>
      <c r="G27" s="2">
        <f t="shared" si="1"/>
        <v>123.51851851851853</v>
      </c>
      <c r="H27" s="2">
        <f t="shared" si="2"/>
        <v>5.3345679012345686</v>
      </c>
      <c r="I27" s="2">
        <f t="shared" si="3"/>
        <v>121.63461538461539</v>
      </c>
      <c r="J27" s="2">
        <f t="shared" si="4"/>
        <v>5.2532051282051286</v>
      </c>
    </row>
    <row r="28" spans="1:10">
      <c r="A28">
        <v>120</v>
      </c>
      <c r="B28">
        <v>1.55</v>
      </c>
      <c r="C28" s="2">
        <f t="shared" si="0"/>
        <v>5.166666666666667</v>
      </c>
      <c r="G28" s="2">
        <f t="shared" si="1"/>
        <v>128.88888888888891</v>
      </c>
      <c r="H28" s="2">
        <f t="shared" si="2"/>
        <v>5.5493827160493838</v>
      </c>
      <c r="I28" s="2">
        <f t="shared" si="3"/>
        <v>126.92307692307692</v>
      </c>
      <c r="J28" s="2">
        <f t="shared" si="4"/>
        <v>5.4647435897435903</v>
      </c>
    </row>
    <row r="29" spans="1:10">
      <c r="A29">
        <v>125</v>
      </c>
      <c r="B29">
        <v>1.55</v>
      </c>
      <c r="C29" s="2">
        <f t="shared" si="0"/>
        <v>5.166666666666667</v>
      </c>
      <c r="G29" s="2">
        <f t="shared" si="1"/>
        <v>134.25925925925927</v>
      </c>
      <c r="H29" s="2">
        <f t="shared" si="2"/>
        <v>5.5493827160493838</v>
      </c>
      <c r="I29" s="2">
        <f t="shared" si="3"/>
        <v>132.21153846153845</v>
      </c>
      <c r="J29" s="2">
        <f t="shared" si="4"/>
        <v>5.4647435897435903</v>
      </c>
    </row>
    <row r="30" spans="1:10">
      <c r="A30">
        <v>130</v>
      </c>
      <c r="B30">
        <v>1.5</v>
      </c>
      <c r="C30" s="2">
        <f t="shared" si="0"/>
        <v>5</v>
      </c>
      <c r="G30" s="2">
        <f t="shared" si="1"/>
        <v>139.62962962962965</v>
      </c>
      <c r="H30" s="2">
        <f t="shared" si="2"/>
        <v>5.3703703703703711</v>
      </c>
      <c r="I30" s="2">
        <f t="shared" si="3"/>
        <v>137.5</v>
      </c>
      <c r="J30" s="2">
        <f t="shared" si="4"/>
        <v>5.2884615384615383</v>
      </c>
    </row>
    <row r="31" spans="1:10">
      <c r="A31">
        <v>135</v>
      </c>
      <c r="B31">
        <v>1.45</v>
      </c>
      <c r="C31" s="2">
        <f t="shared" si="0"/>
        <v>4.833333333333333</v>
      </c>
      <c r="G31" s="2">
        <f t="shared" si="1"/>
        <v>145.00000000000003</v>
      </c>
      <c r="H31" s="2">
        <f t="shared" si="2"/>
        <v>5.1913580246913584</v>
      </c>
      <c r="I31" s="2">
        <f t="shared" si="3"/>
        <v>142.78846153846155</v>
      </c>
      <c r="J31" s="2">
        <f t="shared" si="4"/>
        <v>5.1121794871794872</v>
      </c>
    </row>
    <row r="37" spans="1:3">
      <c r="A37" t="s">
        <v>2</v>
      </c>
    </row>
    <row r="38" spans="1:3">
      <c r="A38" s="1" t="s">
        <v>3</v>
      </c>
      <c r="B38">
        <v>1.5</v>
      </c>
      <c r="C38" t="s">
        <v>4</v>
      </c>
    </row>
    <row r="42" spans="1:3">
      <c r="C42">
        <f>5/1.5</f>
        <v>3.3333333333333335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UGS PLM Solutions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Thobaben</dc:creator>
  <cp:lastModifiedBy>Axel Thobaben</cp:lastModifiedBy>
  <dcterms:created xsi:type="dcterms:W3CDTF">2009-04-21T07:24:11Z</dcterms:created>
  <dcterms:modified xsi:type="dcterms:W3CDTF">2009-04-21T08:45:56Z</dcterms:modified>
</cp:coreProperties>
</file>